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Max Mustermann" sheetId="1" r:id="rId4"/>
    <sheet state="visible" name="Anleitung" sheetId="2" r:id="rId5"/>
    <sheet state="visible" name="Reisekostenabrechnung" sheetId="3" r:id="rId6"/>
    <sheet state="visible" name="Das sind Wir!" sheetId="4" r:id="rId7"/>
  </sheets>
  <definedNames>
    <definedName name="NúmeroDePagosProgramados">#REF!</definedName>
    <definedName name="NombreDeLaEntidadDeCrédito">#REF!</definedName>
    <definedName name="ImporteDelPréstamo">#REF!</definedName>
    <definedName name="InterestRate">#REF!</definedName>
    <definedName name="LoanStartDate">#REF!</definedName>
    <definedName name="RowTitleRegion4..H9">#REF!</definedName>
    <definedName name="End_Bal">#REF!</definedName>
    <definedName name="ImporteTotalDeIntereses">#REF!</definedName>
    <definedName name="RowTitleRegion1..E9">#REF!</definedName>
    <definedName name="LoanPeriod">#REF!</definedName>
    <definedName name="PagoProgramado">#REF!</definedName>
    <definedName name="RowTitleRegion2..I7">#REF!</definedName>
    <definedName name="RowTitleRegion3..E9">#REF!</definedName>
    <definedName name="PaymentsPerYear">#REF!</definedName>
    <definedName name="ExtraPayments">#REF!</definedName>
  </definedNames>
  <calcPr/>
</workbook>
</file>

<file path=xl/sharedStrings.xml><?xml version="1.0" encoding="utf-8"?>
<sst xmlns="http://schemas.openxmlformats.org/spreadsheetml/2006/main" count="71" uniqueCount="64">
  <si>
    <t>REISEKOSTENABRECHNUNG</t>
  </si>
  <si>
    <t>Persönliche Daten</t>
  </si>
  <si>
    <t>Reisedaten</t>
  </si>
  <si>
    <t>Name</t>
  </si>
  <si>
    <t>Mustermann</t>
  </si>
  <si>
    <t>Reisebeginn</t>
  </si>
  <si>
    <t>Uhrzeit (Beginn)</t>
  </si>
  <si>
    <t>Vorname</t>
  </si>
  <si>
    <t>Max</t>
  </si>
  <si>
    <t>Reiseende</t>
  </si>
  <si>
    <t>Uhrzeit (Ende)</t>
  </si>
  <si>
    <t>Personalnummer</t>
  </si>
  <si>
    <t>Reiseziel</t>
  </si>
  <si>
    <t>Stuttgart</t>
  </si>
  <si>
    <t>Reisezweck</t>
  </si>
  <si>
    <t>Messebesuch</t>
  </si>
  <si>
    <t>Abteilung</t>
  </si>
  <si>
    <t>IT</t>
  </si>
  <si>
    <t>Verkehrsmittel</t>
  </si>
  <si>
    <t>PKW</t>
  </si>
  <si>
    <t>Kilometer</t>
  </si>
  <si>
    <t>Vorgesetzte/r</t>
  </si>
  <si>
    <t>A. Müller</t>
  </si>
  <si>
    <t>Heutiges Datum</t>
  </si>
  <si>
    <t>Kosten</t>
  </si>
  <si>
    <t>Fahrtkosten</t>
  </si>
  <si>
    <t>Übernachtungskosten</t>
  </si>
  <si>
    <t>Verpflegungsmehraufwand (8-24h und An- und Abreise)</t>
  </si>
  <si>
    <t>Verplfegungsmehraufwand (mehr als 24h)</t>
  </si>
  <si>
    <t>Abzüge für Frühstück (20 %), Mittag- oder Abendessen (40 %)</t>
  </si>
  <si>
    <t>Sonstige Kosten</t>
  </si>
  <si>
    <t>Gesamtkosten</t>
  </si>
  <si>
    <t>https://factorialhr.de/get-started</t>
  </si>
  <si>
    <t>https://factorialhr.de/</t>
  </si>
  <si>
    <t>Reisekostenabrechnung</t>
  </si>
  <si>
    <t xml:space="preserve">
Persönliche Daten
</t>
  </si>
  <si>
    <t>Name:</t>
  </si>
  <si>
    <t>Reisebeginn:</t>
  </si>
  <si>
    <t>29.01.2025</t>
  </si>
  <si>
    <t>Startzeit:</t>
  </si>
  <si>
    <t>Vorname:</t>
  </si>
  <si>
    <t>Ferdi</t>
  </si>
  <si>
    <t>Reiseende:</t>
  </si>
  <si>
    <t>31.01.2025</t>
  </si>
  <si>
    <t>Endzeit:</t>
  </si>
  <si>
    <t>Personalnummer:</t>
  </si>
  <si>
    <t>Reiseziel:</t>
  </si>
  <si>
    <t>Rastatt</t>
  </si>
  <si>
    <t>Grund:</t>
  </si>
  <si>
    <t>Messe</t>
  </si>
  <si>
    <t>Abteilung:</t>
  </si>
  <si>
    <t>Verkehrsmittel:</t>
  </si>
  <si>
    <t>Auto</t>
  </si>
  <si>
    <t>Kilometer:</t>
  </si>
  <si>
    <t>Vorgesetzte*r:</t>
  </si>
  <si>
    <t>Erika Erikamann</t>
  </si>
  <si>
    <t>Heutiges Datum:</t>
  </si>
  <si>
    <t xml:space="preserve">
Kosten
</t>
  </si>
  <si>
    <t>Übernachtungskosten:</t>
  </si>
  <si>
    <t>Verpflegungsaufwand (8-24h+An-und Abreise)</t>
  </si>
  <si>
    <t>Verpflegungsaufwand (&gt;24h):</t>
  </si>
  <si>
    <t>Abzüge Frühstück (20%):</t>
  </si>
  <si>
    <t>Abzüge Mittag- und Abendessen (40%):</t>
  </si>
  <si>
    <t>Sonstige Kosten: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</si>
</sst>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\ &quot;€&quot;;[Red]\-#,##0.00\ &quot;€&quot;"/>
    <numFmt numFmtId="165" formatCode="#,##0\ &quot;€&quot;;[Red]\-#,##0\ &quot;€&quot;"/>
    <numFmt numFmtId="166" formatCode="#,##0.00\ &quot;€&quot;"/>
    <numFmt numFmtId="167" formatCode="[$€]#,##0.00"/>
  </numFmts>
  <fonts count="16">
    <font>
      <sz val="11.0"/>
      <color rgb="FF000000"/>
      <name val="Arial"/>
      <scheme val="minor"/>
    </font>
    <font>
      <b/>
      <sz val="16.0"/>
      <color rgb="FF3F3F3F"/>
      <name val="Helvetica Neue"/>
    </font>
    <font>
      <b/>
      <sz val="11.0"/>
      <color rgb="FF3F3F3F"/>
      <name val="Helvetica Neue"/>
    </font>
    <font>
      <color theme="1"/>
      <name val="Arial"/>
      <scheme val="minor"/>
    </font>
    <font>
      <i/>
      <sz val="11.0"/>
      <color rgb="FF595959"/>
      <name val="Arial"/>
      <scheme val="minor"/>
    </font>
    <font>
      <sz val="11.0"/>
      <color theme="1"/>
      <name val="Arial"/>
      <scheme val="minor"/>
    </font>
    <font/>
    <font>
      <b/>
      <sz val="11.0"/>
      <color theme="1"/>
      <name val="Arial"/>
      <scheme val="minor"/>
    </font>
    <font>
      <b/>
      <u/>
      <sz val="24.0"/>
      <color rgb="FFFFEBEF"/>
      <name val="DM Sans"/>
    </font>
    <font>
      <b/>
      <u/>
      <sz val="29.0"/>
      <color rgb="FFFFEBEF"/>
      <name val="DM Sans"/>
    </font>
    <font>
      <color theme="1"/>
      <name val="Arial"/>
    </font>
    <font>
      <b/>
      <sz val="20.0"/>
      <color theme="1"/>
      <name val="DM Sans"/>
    </font>
    <font>
      <b/>
      <sz val="10.0"/>
      <color theme="1"/>
      <name val="DM Sans"/>
    </font>
    <font>
      <sz val="10.0"/>
      <color theme="1"/>
      <name val="DM Sans"/>
    </font>
    <font>
      <b/>
      <color theme="1"/>
      <name val="DM Sans"/>
    </font>
    <font>
      <b/>
      <u/>
      <sz val="20.0"/>
      <color rgb="FFFEFAF4"/>
    </font>
  </fonts>
  <fills count="9">
    <fill>
      <patternFill patternType="none"/>
    </fill>
    <fill>
      <patternFill patternType="lightGray"/>
    </fill>
    <fill>
      <patternFill patternType="solid">
        <fgColor rgb="FFECECF2"/>
        <bgColor rgb="FFECECF2"/>
      </patternFill>
    </fill>
    <fill>
      <patternFill patternType="solid">
        <fgColor rgb="FFFFEBEF"/>
        <bgColor rgb="FFFFEBEF"/>
      </patternFill>
    </fill>
    <fill>
      <patternFill patternType="solid">
        <fgColor rgb="FFFFEAEF"/>
        <bgColor rgb="FFFFEAEF"/>
      </patternFill>
    </fill>
    <fill>
      <patternFill patternType="solid">
        <fgColor rgb="FFFEFAF4"/>
        <bgColor rgb="FFFEFAF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AEBF"/>
        <bgColor rgb="FFFFAEBF"/>
      </patternFill>
    </fill>
  </fills>
  <borders count="12">
    <border/>
    <border>
      <bottom style="thick">
        <color rgb="FFECECF2"/>
      </bottom>
    </border>
    <border>
      <bottom style="thin">
        <color rgb="FF7F7F7F"/>
      </bottom>
    </border>
    <border>
      <top style="thin">
        <color rgb="FF7F7F7F"/>
      </top>
      <bottom style="thin">
        <color rgb="FF7F7F7F"/>
      </bottom>
    </border>
    <border>
      <left/>
      <right/>
      <top/>
      <bottom/>
    </border>
    <border>
      <left style="thin">
        <color rgb="FFF55E7F"/>
      </left>
      <top style="thin">
        <color rgb="FFF55E7F"/>
      </top>
      <bottom style="thin">
        <color rgb="FFF55E7F"/>
      </bottom>
    </border>
    <border>
      <top style="thin">
        <color rgb="FFF55E7F"/>
      </top>
      <bottom style="thin">
        <color rgb="FFF55E7F"/>
      </bottom>
    </border>
    <border>
      <right style="thin">
        <color rgb="FFF55E7F"/>
      </right>
      <top style="thin">
        <color rgb="FFF55E7F"/>
      </top>
      <bottom style="thin">
        <color rgb="FFF55E7F"/>
      </bottom>
    </border>
    <border>
      <left style="thin">
        <color rgb="FFF55E7F"/>
      </left>
    </border>
    <border>
      <left style="thick">
        <color rgb="FF000000"/>
      </left>
    </border>
    <border>
      <left style="thick">
        <color rgb="FF000000"/>
      </left>
      <top style="thin">
        <color rgb="FFF55E7F"/>
      </top>
      <bottom style="thin">
        <color rgb="FFF55E7F"/>
      </bottom>
    </border>
    <border>
      <left style="thin">
        <color rgb="FFF55E7F"/>
      </left>
      <right style="thin">
        <color rgb="FFF55E7F"/>
      </right>
      <top style="thin">
        <color rgb="FFF55E7F"/>
      </top>
      <bottom style="thin">
        <color rgb="FFF55E7F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1" fillId="0" fontId="2" numFmtId="0" xfId="0" applyAlignment="1" applyBorder="1" applyFont="1">
      <alignment vertical="center"/>
    </xf>
    <xf borderId="1" fillId="0" fontId="3" numFmtId="0" xfId="0" applyBorder="1" applyFont="1"/>
    <xf borderId="2" fillId="0" fontId="4" numFmtId="0" xfId="0" applyAlignment="1" applyBorder="1" applyFont="1">
      <alignment vertical="center"/>
    </xf>
    <xf borderId="0" fillId="0" fontId="5" numFmtId="0" xfId="0" applyAlignment="1" applyFont="1">
      <alignment horizontal="right"/>
    </xf>
    <xf borderId="2" fillId="0" fontId="6" numFmtId="0" xfId="0" applyBorder="1" applyFont="1"/>
    <xf borderId="0" fillId="0" fontId="5" numFmtId="14" xfId="0" applyAlignment="1" applyFont="1" applyNumberFormat="1">
      <alignment horizontal="right"/>
    </xf>
    <xf borderId="2" fillId="0" fontId="4" numFmtId="20" xfId="0" applyAlignment="1" applyBorder="1" applyFont="1" applyNumberFormat="1">
      <alignment horizontal="right" vertical="center"/>
    </xf>
    <xf borderId="3" fillId="0" fontId="4" numFmtId="0" xfId="0" applyAlignment="1" applyBorder="1" applyFont="1">
      <alignment vertical="center"/>
    </xf>
    <xf borderId="3" fillId="0" fontId="6" numFmtId="0" xfId="0" applyBorder="1" applyFont="1"/>
    <xf borderId="3" fillId="0" fontId="4" numFmtId="20" xfId="0" applyAlignment="1" applyBorder="1" applyFont="1" applyNumberFormat="1">
      <alignment horizontal="right" vertical="center"/>
    </xf>
    <xf borderId="3" fillId="0" fontId="4" numFmtId="0" xfId="0" applyAlignment="1" applyBorder="1" applyFont="1">
      <alignment horizontal="right" vertical="center"/>
    </xf>
    <xf borderId="0" fillId="0" fontId="5" numFmtId="0" xfId="0" applyAlignment="1" applyFont="1">
      <alignment horizontal="left"/>
    </xf>
    <xf borderId="4" fillId="2" fontId="5" numFmtId="164" xfId="0" applyBorder="1" applyFill="1" applyFont="1" applyNumberFormat="1"/>
    <xf borderId="4" fillId="2" fontId="5" numFmtId="165" xfId="0" applyBorder="1" applyFont="1" applyNumberFormat="1"/>
    <xf borderId="4" fillId="2" fontId="5" numFmtId="0" xfId="0" applyBorder="1" applyFont="1"/>
    <xf borderId="4" fillId="2" fontId="5" numFmtId="166" xfId="0" applyAlignment="1" applyBorder="1" applyFont="1" applyNumberFormat="1">
      <alignment readingOrder="0"/>
    </xf>
    <xf borderId="0" fillId="0" fontId="5" numFmtId="0" xfId="0" applyFont="1"/>
    <xf borderId="0" fillId="0" fontId="7" numFmtId="0" xfId="0" applyFont="1"/>
    <xf borderId="0" fillId="0" fontId="7" numFmtId="164" xfId="0" applyFont="1" applyNumberFormat="1"/>
    <xf borderId="0" fillId="3" fontId="8" numFmtId="0" xfId="0" applyAlignment="1" applyFill="1" applyFont="1">
      <alignment horizontal="center" vertical="bottom"/>
    </xf>
    <xf borderId="0" fillId="3" fontId="9" numFmtId="0" xfId="0" applyAlignment="1" applyFont="1">
      <alignment horizontal="center" vertical="bottom"/>
    </xf>
    <xf borderId="0" fillId="0" fontId="10" numFmtId="0" xfId="0" applyAlignment="1" applyFont="1">
      <alignment vertical="bottom"/>
    </xf>
    <xf borderId="0" fillId="3" fontId="3" numFmtId="0" xfId="0" applyFont="1"/>
    <xf borderId="0" fillId="3" fontId="11" numFmtId="0" xfId="0" applyAlignment="1" applyFont="1">
      <alignment horizontal="center" readingOrder="0" vertical="center"/>
    </xf>
    <xf borderId="5" fillId="4" fontId="12" numFmtId="0" xfId="0" applyAlignment="1" applyBorder="1" applyFill="1" applyFont="1">
      <alignment horizontal="center" readingOrder="0" vertical="center"/>
    </xf>
    <xf borderId="6" fillId="0" fontId="6" numFmtId="0" xfId="0" applyBorder="1" applyFont="1"/>
    <xf borderId="7" fillId="0" fontId="6" numFmtId="0" xfId="0" applyBorder="1" applyFont="1"/>
    <xf borderId="5" fillId="3" fontId="12" numFmtId="0" xfId="0" applyAlignment="1" applyBorder="1" applyFont="1">
      <alignment horizontal="center" readingOrder="0" vertical="center"/>
    </xf>
    <xf borderId="0" fillId="5" fontId="13" numFmtId="0" xfId="0" applyAlignment="1" applyFill="1" applyFont="1">
      <alignment horizontal="right" readingOrder="0" vertical="center"/>
    </xf>
    <xf borderId="8" fillId="5" fontId="13" numFmtId="0" xfId="0" applyAlignment="1" applyBorder="1" applyFont="1">
      <alignment readingOrder="0" vertical="center"/>
    </xf>
    <xf borderId="0" fillId="5" fontId="13" numFmtId="0" xfId="0" applyAlignment="1" applyFont="1">
      <alignment readingOrder="0" vertical="center"/>
    </xf>
    <xf borderId="8" fillId="6" fontId="13" numFmtId="0" xfId="0" applyAlignment="1" applyBorder="1" applyFill="1" applyFont="1">
      <alignment readingOrder="0" vertical="center"/>
    </xf>
    <xf borderId="0" fillId="6" fontId="13" numFmtId="0" xfId="0" applyAlignment="1" applyFont="1">
      <alignment horizontal="left" readingOrder="0" vertical="center"/>
    </xf>
    <xf borderId="0" fillId="6" fontId="13" numFmtId="0" xfId="0" applyAlignment="1" applyFont="1">
      <alignment horizontal="right" readingOrder="0" vertical="center"/>
    </xf>
    <xf borderId="0" fillId="6" fontId="13" numFmtId="0" xfId="0" applyAlignment="1" applyFont="1">
      <alignment readingOrder="0" vertical="center"/>
    </xf>
    <xf borderId="0" fillId="5" fontId="13" numFmtId="20" xfId="0" applyAlignment="1" applyFont="1" applyNumberFormat="1">
      <alignment horizontal="left" readingOrder="0" vertical="center"/>
    </xf>
    <xf borderId="8" fillId="5" fontId="13" numFmtId="0" xfId="0" applyAlignment="1" applyBorder="1" applyFont="1">
      <alignment horizontal="left" readingOrder="0" vertical="center"/>
    </xf>
    <xf borderId="8" fillId="7" fontId="13" numFmtId="0" xfId="0" applyAlignment="1" applyBorder="1" applyFill="1" applyFont="1">
      <alignment readingOrder="0" vertical="center"/>
    </xf>
    <xf borderId="0" fillId="7" fontId="13" numFmtId="0" xfId="0" applyAlignment="1" applyFont="1">
      <alignment readingOrder="0" vertical="center"/>
    </xf>
    <xf borderId="0" fillId="5" fontId="13" numFmtId="0" xfId="0" applyAlignment="1" applyFont="1">
      <alignment horizontal="left" readingOrder="0" vertical="center"/>
    </xf>
    <xf borderId="0" fillId="3" fontId="3" numFmtId="0" xfId="0" applyAlignment="1" applyFont="1">
      <alignment horizontal="center" readingOrder="0" vertical="center"/>
    </xf>
    <xf borderId="5" fillId="3" fontId="14" numFmtId="0" xfId="0" applyAlignment="1" applyBorder="1" applyFont="1">
      <alignment horizontal="center" readingOrder="0" vertical="center"/>
    </xf>
    <xf borderId="9" fillId="3" fontId="13" numFmtId="0" xfId="0" applyAlignment="1" applyBorder="1" applyFont="1">
      <alignment readingOrder="0" vertical="center"/>
    </xf>
    <xf borderId="8" fillId="5" fontId="12" numFmtId="167" xfId="0" applyAlignment="1" applyBorder="1" applyFont="1" applyNumberFormat="1">
      <alignment vertical="center"/>
    </xf>
    <xf borderId="8" fillId="6" fontId="12" numFmtId="167" xfId="0" applyAlignment="1" applyBorder="1" applyFont="1" applyNumberFormat="1">
      <alignment readingOrder="0" vertical="center"/>
    </xf>
    <xf borderId="8" fillId="5" fontId="12" numFmtId="167" xfId="0" applyAlignment="1" applyBorder="1" applyFont="1" applyNumberFormat="1">
      <alignment readingOrder="0" vertical="center"/>
    </xf>
    <xf borderId="8" fillId="6" fontId="12" numFmtId="0" xfId="0" applyAlignment="1" applyBorder="1" applyFont="1">
      <alignment vertical="center"/>
    </xf>
    <xf borderId="8" fillId="5" fontId="12" numFmtId="0" xfId="0" applyAlignment="1" applyBorder="1" applyFont="1">
      <alignment readingOrder="0" vertical="center"/>
    </xf>
    <xf borderId="8" fillId="6" fontId="12" numFmtId="167" xfId="0" applyAlignment="1" applyBorder="1" applyFont="1" applyNumberFormat="1">
      <alignment readingOrder="0" vertical="center"/>
    </xf>
    <xf borderId="8" fillId="5" fontId="12" numFmtId="167" xfId="0" applyAlignment="1" applyBorder="1" applyFont="1" applyNumberFormat="1">
      <alignment readingOrder="0" vertical="center"/>
    </xf>
    <xf borderId="8" fillId="6" fontId="12" numFmtId="0" xfId="0" applyBorder="1" applyFont="1"/>
    <xf borderId="8" fillId="6" fontId="12" numFmtId="167" xfId="0" applyBorder="1" applyFont="1" applyNumberFormat="1"/>
    <xf borderId="10" fillId="8" fontId="14" numFmtId="0" xfId="0" applyAlignment="1" applyBorder="1" applyFill="1" applyFont="1">
      <alignment horizontal="right" readingOrder="0" vertical="center"/>
    </xf>
    <xf borderId="5" fillId="8" fontId="12" numFmtId="167" xfId="0" applyAlignment="1" applyBorder="1" applyFont="1" applyNumberFormat="1">
      <alignment vertical="center"/>
    </xf>
    <xf borderId="11" fillId="8" fontId="3" numFmtId="0" xfId="0" applyBorder="1" applyFont="1"/>
    <xf borderId="0" fillId="5" fontId="3" numFmtId="0" xfId="0" applyFont="1"/>
    <xf borderId="0" fillId="5" fontId="15" numFmtId="0" xfId="0" applyAlignment="1" applyFont="1">
      <alignment horizontal="center" readingOrder="0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5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95250</xdr:colOff>
      <xdr:row>0</xdr:row>
      <xdr:rowOff>66675</xdr:rowOff>
    </xdr:from>
    <xdr:ext cx="1562100" cy="32385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800100</xdr:colOff>
      <xdr:row>0</xdr:row>
      <xdr:rowOff>114300</xdr:rowOff>
    </xdr:from>
    <xdr:ext cx="2362200" cy="495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895350</xdr:colOff>
      <xdr:row>0</xdr:row>
      <xdr:rowOff>66675</xdr:rowOff>
    </xdr:from>
    <xdr:ext cx="3095625" cy="5810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-209550</xdr:rowOff>
    </xdr:from>
    <xdr:ext cx="9620250" cy="5524500"/>
    <xdr:pic>
      <xdr:nvPicPr>
        <xdr:cNvPr id="0" name="image5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610850" cy="6096000"/>
    <xdr:pic>
      <xdr:nvPicPr>
        <xdr:cNvPr id="0" name="image6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866775</xdr:colOff>
      <xdr:row>32</xdr:row>
      <xdr:rowOff>66675</xdr:rowOff>
    </xdr:from>
    <xdr:ext cx="3105150" cy="609600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84C183"/>
      </a:accent1>
      <a:accent2>
        <a:srgbClr val="FCF600"/>
      </a:accent2>
      <a:accent3>
        <a:srgbClr val="82CECC"/>
      </a:accent3>
      <a:accent4>
        <a:srgbClr val="FFAD2E"/>
      </a:accent4>
      <a:accent5>
        <a:srgbClr val="E67342"/>
      </a:accent5>
      <a:accent6>
        <a:srgbClr val="B580A1"/>
      </a:accent6>
      <a:hlink>
        <a:srgbClr val="82CECC"/>
      </a:hlink>
      <a:folHlink>
        <a:srgbClr val="82CE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factorialhr.de/get-started" TargetMode="External"/><Relationship Id="rId2" Type="http://schemas.openxmlformats.org/officeDocument/2006/relationships/hyperlink" Target="https://factorialhr.de/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factorialhr.de/get-started" TargetMode="Externa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1.13"/>
    <col customWidth="1" min="3" max="3" width="14.38"/>
    <col customWidth="1" min="4" max="4" width="21.88"/>
    <col customWidth="1" min="5" max="5" width="10.63"/>
    <col customWidth="1" min="6" max="6" width="7.5"/>
    <col customWidth="1" min="7" max="7" width="13.5"/>
    <col customWidth="1" min="8" max="8" width="2.38"/>
    <col customWidth="1" min="9" max="9" width="15.5"/>
    <col customWidth="1" min="10" max="10" width="18.63"/>
    <col customWidth="1" min="11" max="26" width="10.63"/>
  </cols>
  <sheetData>
    <row r="1" ht="13.5" customHeight="1">
      <c r="A1" s="1" t="s">
        <v>0</v>
      </c>
      <c r="B1" s="1"/>
      <c r="C1" s="1"/>
      <c r="D1" s="1"/>
    </row>
    <row r="2" ht="13.5" customHeight="1"/>
    <row r="3" ht="13.5" customHeight="1">
      <c r="A3" s="2" t="s">
        <v>1</v>
      </c>
      <c r="B3" s="2"/>
      <c r="C3" s="2"/>
      <c r="E3" s="2" t="s">
        <v>2</v>
      </c>
      <c r="F3" s="2"/>
      <c r="G3" s="2"/>
      <c r="H3" s="3"/>
      <c r="I3" s="3"/>
      <c r="J3" s="3"/>
    </row>
    <row r="4" ht="13.5" customHeight="1">
      <c r="A4" s="4" t="s">
        <v>3</v>
      </c>
      <c r="B4" s="4"/>
      <c r="C4" s="5" t="s">
        <v>4</v>
      </c>
      <c r="E4" s="4" t="s">
        <v>5</v>
      </c>
      <c r="F4" s="6"/>
      <c r="G4" s="7">
        <v>44464.0</v>
      </c>
      <c r="H4" s="4"/>
      <c r="I4" s="4" t="s">
        <v>6</v>
      </c>
      <c r="J4" s="8">
        <v>0.43402777777777773</v>
      </c>
    </row>
    <row r="5" ht="13.5" customHeight="1">
      <c r="A5" s="9" t="s">
        <v>7</v>
      </c>
      <c r="B5" s="9"/>
      <c r="C5" s="5" t="s">
        <v>8</v>
      </c>
      <c r="E5" s="9" t="s">
        <v>9</v>
      </c>
      <c r="F5" s="10"/>
      <c r="G5" s="7">
        <v>44469.0</v>
      </c>
      <c r="H5" s="9"/>
      <c r="I5" s="9" t="s">
        <v>10</v>
      </c>
      <c r="J5" s="11">
        <v>0.8125</v>
      </c>
    </row>
    <row r="6" ht="13.5" customHeight="1">
      <c r="A6" s="9" t="s">
        <v>11</v>
      </c>
      <c r="B6" s="9"/>
      <c r="C6" s="5">
        <v>928201.0</v>
      </c>
      <c r="E6" s="9" t="s">
        <v>12</v>
      </c>
      <c r="F6" s="10"/>
      <c r="G6" s="5" t="s">
        <v>13</v>
      </c>
      <c r="H6" s="9"/>
      <c r="I6" s="9" t="s">
        <v>14</v>
      </c>
      <c r="J6" s="12" t="s">
        <v>15</v>
      </c>
    </row>
    <row r="7" ht="13.5" customHeight="1">
      <c r="A7" s="9" t="s">
        <v>16</v>
      </c>
      <c r="B7" s="9"/>
      <c r="C7" s="5" t="s">
        <v>17</v>
      </c>
      <c r="E7" s="9" t="s">
        <v>18</v>
      </c>
      <c r="F7" s="10"/>
      <c r="G7" s="5" t="s">
        <v>19</v>
      </c>
      <c r="H7" s="9"/>
      <c r="I7" s="9" t="s">
        <v>20</v>
      </c>
      <c r="J7" s="12">
        <v>230.0</v>
      </c>
    </row>
    <row r="8" ht="13.5" customHeight="1">
      <c r="A8" s="9" t="s">
        <v>21</v>
      </c>
      <c r="B8" s="9"/>
      <c r="C8" s="5" t="s">
        <v>22</v>
      </c>
    </row>
    <row r="9" ht="13.5" customHeight="1">
      <c r="A9" s="9" t="s">
        <v>23</v>
      </c>
      <c r="B9" s="9"/>
      <c r="C9" s="7">
        <f>TODAY()</f>
        <v>45728</v>
      </c>
    </row>
    <row r="10" ht="13.5" customHeight="1"/>
    <row r="11" ht="13.5" customHeight="1"/>
    <row r="12" ht="13.5" customHeight="1">
      <c r="A12" s="2" t="s">
        <v>24</v>
      </c>
      <c r="B12" s="2"/>
      <c r="C12" s="2"/>
      <c r="D12" s="2"/>
    </row>
    <row r="13" ht="13.5" customHeight="1"/>
    <row r="14" ht="13.5" customHeight="1">
      <c r="A14" s="13" t="s">
        <v>25</v>
      </c>
      <c r="E14" s="14">
        <f>J7*F14</f>
        <v>69</v>
      </c>
      <c r="F14" s="14">
        <v>0.3</v>
      </c>
    </row>
    <row r="15" ht="13.5" customHeight="1">
      <c r="A15" s="13" t="s">
        <v>26</v>
      </c>
      <c r="E15" s="15">
        <v>275.0</v>
      </c>
      <c r="F15" s="16"/>
    </row>
    <row r="16" ht="13.5" customHeight="1">
      <c r="A16" s="13" t="s">
        <v>27</v>
      </c>
      <c r="E16" s="16">
        <v>2.0</v>
      </c>
      <c r="F16" s="14">
        <v>14.0</v>
      </c>
    </row>
    <row r="17" ht="13.5" customHeight="1">
      <c r="A17" s="13" t="s">
        <v>28</v>
      </c>
      <c r="E17" s="16">
        <v>3.0</v>
      </c>
      <c r="F17" s="14">
        <v>28.0</v>
      </c>
    </row>
    <row r="18" ht="13.5" customHeight="1">
      <c r="A18" s="13" t="s">
        <v>29</v>
      </c>
      <c r="E18" s="17">
        <v>2.0</v>
      </c>
      <c r="F18" s="16"/>
    </row>
    <row r="19" ht="13.5" customHeight="1">
      <c r="A19" s="13" t="s">
        <v>30</v>
      </c>
      <c r="E19" s="15">
        <v>35.0</v>
      </c>
      <c r="F19" s="16"/>
      <c r="G19" s="18"/>
    </row>
    <row r="20" ht="13.5" customHeight="1"/>
    <row r="21" ht="13.5" customHeight="1">
      <c r="A21" s="19" t="s">
        <v>31</v>
      </c>
      <c r="B21" s="19"/>
      <c r="C21" s="19"/>
      <c r="D21" s="19"/>
      <c r="E21" s="20">
        <f>(E14+E15+E19+E16*F16+E17*F17)-E18</f>
        <v>489</v>
      </c>
    </row>
    <row r="22" ht="13.5" customHeight="1">
      <c r="A22" s="19"/>
      <c r="B22" s="19"/>
      <c r="C22" s="19"/>
      <c r="D22" s="19"/>
      <c r="E22" s="19"/>
    </row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0">
    <mergeCell ref="A17:D17"/>
    <mergeCell ref="A18:D18"/>
    <mergeCell ref="A19:D19"/>
    <mergeCell ref="E4:F4"/>
    <mergeCell ref="E5:F5"/>
    <mergeCell ref="E6:F6"/>
    <mergeCell ref="E7:F7"/>
    <mergeCell ref="A14:D14"/>
    <mergeCell ref="A15:D15"/>
    <mergeCell ref="A16:D16"/>
  </mergeCells>
  <conditionalFormatting sqref="C2">
    <cfRule type="notContainsBlanks" dxfId="0" priority="1">
      <formula>LEN(TRIM(C2))&gt;0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21" t="s">
        <v>32</v>
      </c>
      <c r="F1" s="22" t="s">
        <v>33</v>
      </c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2">
    <mergeCell ref="A1:E4"/>
    <mergeCell ref="F1:J4"/>
  </mergeCells>
  <hyperlinks>
    <hyperlink r:id="rId1" ref="A1"/>
    <hyperlink r:id="rId2" ref="F1"/>
  </hyperlin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3" max="3" width="14.0"/>
    <col customWidth="1" min="7" max="7" width="15.25"/>
  </cols>
  <sheetData>
    <row r="1">
      <c r="A1" s="24"/>
      <c r="B1" s="25" t="s">
        <v>34</v>
      </c>
      <c r="J1" s="24"/>
      <c r="K1" s="24"/>
    </row>
    <row r="5">
      <c r="A5" s="26" t="s">
        <v>35</v>
      </c>
      <c r="B5" s="27"/>
      <c r="C5" s="27"/>
      <c r="D5" s="28"/>
      <c r="E5" s="24"/>
      <c r="G5" s="29" t="s">
        <v>2</v>
      </c>
      <c r="H5" s="27"/>
      <c r="I5" s="27"/>
      <c r="J5" s="28"/>
    </row>
    <row r="6">
      <c r="A6" s="30" t="s">
        <v>36</v>
      </c>
      <c r="C6" s="31" t="s">
        <v>4</v>
      </c>
      <c r="G6" s="32" t="s">
        <v>37</v>
      </c>
      <c r="H6" s="32" t="s">
        <v>38</v>
      </c>
      <c r="I6" s="33" t="s">
        <v>39</v>
      </c>
      <c r="J6" s="34">
        <v>8.15</v>
      </c>
    </row>
    <row r="7">
      <c r="A7" s="35" t="s">
        <v>40</v>
      </c>
      <c r="C7" s="33" t="s">
        <v>41</v>
      </c>
      <c r="G7" s="36" t="s">
        <v>42</v>
      </c>
      <c r="H7" s="36" t="s">
        <v>43</v>
      </c>
      <c r="I7" s="31" t="s">
        <v>44</v>
      </c>
      <c r="J7" s="37">
        <v>0.7291666666666666</v>
      </c>
    </row>
    <row r="8">
      <c r="A8" s="30" t="s">
        <v>45</v>
      </c>
      <c r="C8" s="38">
        <v>54321.0</v>
      </c>
      <c r="G8" s="32" t="s">
        <v>46</v>
      </c>
      <c r="H8" s="32" t="s">
        <v>47</v>
      </c>
      <c r="I8" s="39" t="s">
        <v>48</v>
      </c>
      <c r="J8" s="40" t="s">
        <v>49</v>
      </c>
    </row>
    <row r="9">
      <c r="A9" s="35" t="s">
        <v>50</v>
      </c>
      <c r="C9" s="33" t="s">
        <v>17</v>
      </c>
      <c r="G9" s="36" t="s">
        <v>51</v>
      </c>
      <c r="H9" s="36" t="s">
        <v>52</v>
      </c>
      <c r="I9" s="31" t="s">
        <v>53</v>
      </c>
      <c r="J9" s="41">
        <v>230.0</v>
      </c>
    </row>
    <row r="10">
      <c r="A10" s="30" t="s">
        <v>54</v>
      </c>
      <c r="C10" s="31" t="s">
        <v>55</v>
      </c>
      <c r="G10" s="24"/>
    </row>
    <row r="11">
      <c r="A11" s="35" t="s">
        <v>56</v>
      </c>
      <c r="C11" s="33" t="s">
        <v>38</v>
      </c>
    </row>
    <row r="12">
      <c r="A12" s="42"/>
    </row>
    <row r="14">
      <c r="A14" s="43" t="s">
        <v>57</v>
      </c>
      <c r="B14" s="27"/>
      <c r="C14" s="27"/>
      <c r="D14" s="27"/>
      <c r="E14" s="28"/>
      <c r="F14" s="24"/>
    </row>
    <row r="15">
      <c r="A15" s="44" t="s">
        <v>25</v>
      </c>
      <c r="D15" s="45">
        <f>E15*J9</f>
        <v>69</v>
      </c>
      <c r="E15" s="46">
        <v>0.3</v>
      </c>
    </row>
    <row r="16">
      <c r="A16" s="44" t="s">
        <v>58</v>
      </c>
      <c r="D16" s="47">
        <v>280.0</v>
      </c>
      <c r="E16" s="48"/>
    </row>
    <row r="17">
      <c r="A17" s="44" t="s">
        <v>59</v>
      </c>
      <c r="D17" s="49">
        <v>2.0</v>
      </c>
      <c r="E17" s="50">
        <v>14.0</v>
      </c>
    </row>
    <row r="18">
      <c r="A18" s="44" t="s">
        <v>60</v>
      </c>
      <c r="D18" s="49">
        <v>3.0</v>
      </c>
      <c r="E18" s="50">
        <v>28.0</v>
      </c>
    </row>
    <row r="19">
      <c r="A19" s="44" t="s">
        <v>61</v>
      </c>
      <c r="D19" s="51">
        <v>1.0</v>
      </c>
      <c r="E19" s="52"/>
    </row>
    <row r="20">
      <c r="A20" s="44" t="s">
        <v>62</v>
      </c>
      <c r="D20" s="51">
        <v>1.0</v>
      </c>
      <c r="E20" s="53"/>
    </row>
    <row r="21">
      <c r="A21" s="44" t="s">
        <v>63</v>
      </c>
      <c r="D21" s="51">
        <v>27.0</v>
      </c>
      <c r="E21" s="52"/>
    </row>
    <row r="22">
      <c r="A22" s="54" t="s">
        <v>31</v>
      </c>
      <c r="B22" s="27"/>
      <c r="C22" s="27"/>
      <c r="D22" s="55">
        <f>D15+D16+D21+(D18*E18)+(D17*E17)-D20-D19</f>
        <v>486</v>
      </c>
      <c r="E22" s="56"/>
    </row>
    <row r="23">
      <c r="A23" s="24"/>
    </row>
  </sheetData>
  <mergeCells count="32">
    <mergeCell ref="B1:I4"/>
    <mergeCell ref="J1:J4"/>
    <mergeCell ref="K1:K9"/>
    <mergeCell ref="E5:F13"/>
    <mergeCell ref="G5:J5"/>
    <mergeCell ref="G10:K13"/>
    <mergeCell ref="F14:K22"/>
    <mergeCell ref="C6:D6"/>
    <mergeCell ref="A21:C21"/>
    <mergeCell ref="A22:C22"/>
    <mergeCell ref="A23:K24"/>
    <mergeCell ref="A15:C15"/>
    <mergeCell ref="A16:C16"/>
    <mergeCell ref="A17:C17"/>
    <mergeCell ref="A18:C18"/>
    <mergeCell ref="A19:C19"/>
    <mergeCell ref="A20:C20"/>
    <mergeCell ref="A5:D5"/>
    <mergeCell ref="A6:B6"/>
    <mergeCell ref="A7:B7"/>
    <mergeCell ref="C7:D7"/>
    <mergeCell ref="A8:B8"/>
    <mergeCell ref="C8:D8"/>
    <mergeCell ref="A9:B9"/>
    <mergeCell ref="C9:D9"/>
    <mergeCell ref="A10:B10"/>
    <mergeCell ref="C10:D10"/>
    <mergeCell ref="A1:A4"/>
    <mergeCell ref="A11:B11"/>
    <mergeCell ref="C11:D11"/>
    <mergeCell ref="A12:D13"/>
    <mergeCell ref="A14:E1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3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>
      <c r="A33" s="58" t="s">
        <v>32</v>
      </c>
    </row>
  </sheetData>
  <mergeCells count="1">
    <mergeCell ref="A33:K36"/>
  </mergeCells>
  <hyperlinks>
    <hyperlink r:id="rId1" ref="A33"/>
  </hyperlinks>
  <drawing r:id="rId2"/>
</worksheet>
</file>